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ropbox\doky\zakazky\2023 - NÁBYTEK KABINETY 335, 336\Zadávací dokumentace\"/>
    </mc:Choice>
  </mc:AlternateContent>
  <xr:revisionPtr revIDLastSave="0" documentId="8_{9E9E4F48-0C07-4990-9C3C-9F4B21C65BDD}" xr6:coauthVersionLast="47" xr6:coauthVersionMax="47" xr10:uidLastSave="{00000000-0000-0000-0000-000000000000}"/>
  <bookViews>
    <workbookView xWindow="-120" yWindow="-120" windowWidth="29040" windowHeight="15840" tabRatio="787" xr2:uid="{00000000-000D-0000-FFFF-FFFF00000000}"/>
  </bookViews>
  <sheets>
    <sheet name="FYZIKA" sheetId="26" r:id="rId1"/>
  </sheets>
  <definedNames>
    <definedName name="DPHSni">#REF!</definedName>
    <definedName name="DPHZakl">#REF!</definedName>
    <definedName name="Mena">#REF!</definedName>
    <definedName name="_xlnm.Print_Area" localSheetId="0">FYZIKA!$A$1:$K$43</definedName>
    <definedName name="SazbaDPH1">#REF!</definedName>
    <definedName name="SazbaDPH2">#REF!</definedName>
    <definedName name="ZakladDPHSni">#REF!</definedName>
    <definedName name="ZakladDPHSniVypocet">#REF!</definedName>
    <definedName name="ZakladDPHZakl">#REF!</definedName>
    <definedName name="ZakladDPHZaklVypocet">#REF!</definedName>
    <definedName name="Zaokrouhle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6" l="1"/>
  <c r="I31" i="26"/>
  <c r="I29" i="26"/>
  <c r="I27" i="26"/>
  <c r="I25" i="26"/>
  <c r="I23" i="26"/>
  <c r="I7" i="26"/>
  <c r="I21" i="26" l="1"/>
  <c r="I19" i="26"/>
  <c r="I17" i="26"/>
  <c r="I15" i="26"/>
  <c r="I13" i="26" l="1"/>
  <c r="I9" i="26"/>
  <c r="I6" i="26"/>
  <c r="I36" i="26" l="1"/>
  <c r="I38" i="26" l="1"/>
  <c r="I37" i="26"/>
</calcChain>
</file>

<file path=xl/sharedStrings.xml><?xml version="1.0" encoding="utf-8"?>
<sst xmlns="http://schemas.openxmlformats.org/spreadsheetml/2006/main" count="68" uniqueCount="48">
  <si>
    <t>Cena celkem vč. DPH 21%</t>
  </si>
  <si>
    <t>DPH 21%</t>
  </si>
  <si>
    <t>Výkresová dokumentace slouží jako podklad pro nacenění, nejedná se o výrobní dokumentaci. Tu vyhotovuje dodavatel a předkládá ke schválení zadavateli.</t>
  </si>
  <si>
    <t xml:space="preserve">Veškeré rozměry a popisy jsou referenční. Nutné před výrobou zaměřit skutečné provedení stavby!!! </t>
  </si>
  <si>
    <t>ks</t>
  </si>
  <si>
    <t>V celkové ceně za jednotlivé produkty je zahrnuta  montáž, doprava a likvidace obalového materiálu.</t>
  </si>
  <si>
    <t>Č.</t>
  </si>
  <si>
    <t xml:space="preserve">Jednotka </t>
  </si>
  <si>
    <t>Množství
ks</t>
  </si>
  <si>
    <t>Cena za kus 
bez DPH</t>
  </si>
  <si>
    <t xml:space="preserve">Uchazeč doloží podrobnou technickou specifikaci výrobku, kterým hodlá zakázku plnit. </t>
  </si>
  <si>
    <t>Celkem cena bez DPH</t>
  </si>
  <si>
    <t>Referenční obrázek</t>
  </si>
  <si>
    <t>Položka</t>
  </si>
  <si>
    <t>Popis položky</t>
  </si>
  <si>
    <t>Celková cena
bez DPH</t>
  </si>
  <si>
    <t xml:space="preserve">ks </t>
  </si>
  <si>
    <t>Jakákoliv změna oproti technické specifikaci musí být ze strany dodavatele odůvodněna a následně schválena investorem formou změnového listu.</t>
  </si>
  <si>
    <t>1A - STŮL PRACOVNÍ BEZ ZÁSUVEK</t>
  </si>
  <si>
    <t>1B - STŮL PRACOVNÍ BEZ ZÁSUVEK</t>
  </si>
  <si>
    <t>KONTEJNER ZÁSUVKOVÝ NA KOLEČKÁCH</t>
  </si>
  <si>
    <t>SKŘÍŇ KANCELÁŘSKÁ KOMBINOVANÁ</t>
  </si>
  <si>
    <t>SKŘÍŇKA KANCELÁŘSKÁ JEDNODVÉŘOVÁ</t>
  </si>
  <si>
    <t>SKŘÍŇKA KANCELÁŘSKÁ DVOUDVÉŘOVÁ</t>
  </si>
  <si>
    <t>SKŘÍŇ KANCELÁŘSKÁ POLICOVÁ OTEVŘENÁ</t>
  </si>
  <si>
    <t>SKŘÍŇ KANCELÁŘSKÁ POLICOVÁ DVOUDVÉŘOVÁ</t>
  </si>
  <si>
    <t>SKŘÍŇ ŠATNÍ S POLICEMI A ZÁVĚSNÝM SYSTÉMEM NA RAMÍNKA</t>
  </si>
  <si>
    <t>SKŘÍŇKA OTEVŘENÁ ROHOVÁ</t>
  </si>
  <si>
    <t>KŘESLO</t>
  </si>
  <si>
    <t>- rozměr 980x600 mm (VxŠ)
- konstrukce dřevěná
- potah textilní barva šedá</t>
  </si>
  <si>
    <t>NÁSTĚNKA KANCELÁŘSKÁ</t>
  </si>
  <si>
    <t>- rozměr 900x1200 mm (VxŠ)
- hliníkový rám
- lněný potah barva šedá</t>
  </si>
  <si>
    <t>- rozměr 900x2000 mm (VxŠ)
- hliníkový rám
- lněný potah barva šedá</t>
  </si>
  <si>
    <t xml:space="preserve">Uchazeči o dodávku mobiliáře budou vyzváni k předložení fyzických vzorků materiálů (dekory) a typů kování. </t>
  </si>
  <si>
    <r>
      <rPr>
        <b/>
        <sz val="16"/>
        <rFont val="Times New Roman"/>
        <family val="1"/>
      </rPr>
      <t>NÁZEV PROJEKTU</t>
    </r>
    <r>
      <rPr>
        <sz val="16"/>
        <rFont val="Times New Roman"/>
        <family val="1"/>
        <charset val="238"/>
      </rPr>
      <t>: Dodávka kancelářského nábytku.</t>
    </r>
  </si>
  <si>
    <t>- vnější rozměr 750x1800x800 mm (VxŠxH)
- šedá rámová kovová podnož se spojovacími profily, povrchová úprava komaxit světle šedá, profil min. 50x50 mm se skrytou rektifikací
- stolová deska DTD-L 25mm, ABS hrany 2mm, barva šedá Egger U708
- na levé straně stolu dřevěná boční deska DTD-L 18mm, barva Egger U732, ABS 1mm (deska není na ilustračním obrázku)
- cena vč. dopravy a instalace
- popis doplňuje schéma a dispozice</t>
  </si>
  <si>
    <t>- vnější rozměr 750x1800x800 mm (VxŠxH)
- šedá rámová kovová podnož se spojovacími profily, povrchová úprava komaxit světle šedá, profil min. 50x50 mm se skrytou rektifikací
- stolová deska DTD-L 25mm, ABS hrany 2mm, barva šedá Egger U708
- na pravé straně stolu dřevěná boční deska DTD-L 18mm, barva Egger U732, ABS 1mm (deska není na ilustračním obrázku)
- cena vč. dopravy a instalace
- popis doplňuje schéma a dispozice</t>
  </si>
  <si>
    <t>- vnější rozměr 600x470x550 mm (VxŠxH)
- korpus lepený z DTD-L 18mm, barva Egger U708, hrany ABS 1mm
- čela zásuvek DTD-L 18mm, barva Egger U732, hrany ABS 2mm
- pohledová pevná záda
- 4 zásuvky stejných rozměrů s kovovou dvojitou bočnicí, celovýsuvné s tlumeným dovřením, horní zásuvka uzamykatelná s cylindrickým s zámkem vč. výměnné vložky
- kovová úchytka s min. roztečí 128 mm
- cena vč. dopravy a instalace
- popis doplňuje schéma a dispozice</t>
  </si>
  <si>
    <t>- vnější rozměr s návazností výšky dle vizualizace, šířka 800mm, hloubka 450mm 
- korpus lepený z DTD-L 18mm, DTD-L Egger U708, hrany ABS 1mm
- nepohledová záda MDF 3mm v drážce
- sokl 40 mm
- dveře DTD-L 18mm, barva Egger U732, hrany ABS 2mm
- skrytá kovová rektifikace +25mm, seřízení z vnitřní strany boku korpusu
- 1x přestavitelná police - zajištění proti výsuvu
- miskové závěsy s integrovaným tlumením
- kovová úchytka s min. roztečí 128mm
- bez zámku
- cena vč. dopravy a instalace
- popis doplňuje schéma a dispozice</t>
  </si>
  <si>
    <t>- vnější rozměr s návazností výšky dle vizualizace, šířka 400mm, hloubka 450mm 
- korpus lepený z DTD-L 18mm, DTD-L Egger U708, hrany ABS 1mm
- nepohledová záda MDF 3mm v drážce
- sokl 40 mm
- dveře DTD-L 18mm, barva Egger U732, hrany ABS 2mm
- skrytá kovová rektifikace +25mm, seřízení z vnitřní strany boku korpusu
- 1x přestavitelná police - zajištění proti výsuvu
- miskové závěsy s integrovaným tlumením
- kovová úchytka s min. roztečí 128mm
- bez zámku
- cena vč. dopravy a instalace
- popis doplňuje schéma a dispozice</t>
  </si>
  <si>
    <t>- vnější rozměr 1820x800x450mm (VxŠxH)
- korpus lepený z DTD-L 18mm, nepohledová záda MDF 3mm v drážce, sokl 40 mm, barva Egger U708, hrany ABS 1mm, skrytá kovová rektifikace +25mm, seřízení z vnitřní strany boku korpusu
- 4x přestavitelné police - zajištění proti výsuvu
- cena vč. dopravy a instalace
- popis doplňuje schéma a dispozice</t>
  </si>
  <si>
    <t>- vnější rozměr 1820x800x450mm (VxŠxH)
- korpus lepený z DTD-L 18mm, nepohledová záda MDF 3mm v drážce, sokl 40 mm, barva Egger U708, hrany ABS 1mm, skrytá kovová rektifikace +25mm, seřízení z vnitřní strany boku korpusu
- dveře DTD-L 18mm, barva Egger U732, hrany ABS 2mm
- 4x přestavitelné police - zajištění proti výsuvu
- miskové závěsy s integrovaným tlumením
- kovová úchytka s min. roztečí 128mm
- bez zámku
- cena vč. dopravy a instalace
- popis doplňuje schéma a dispozice</t>
  </si>
  <si>
    <t>- vnější rozměr 1820x800x450mm (VxŠxH)
- korpus lepený z DTD-L 18mm, nepohledová záda MDF 3mm v drážce, sokl 40 mm, barva Egger U708, hrany ABS 1mm, skrytá kovová rektifikace +25mm, seřízení z vnitřní strany boku korpusu
- dveře DTD-L 18mm, barva Egger U732, hrany ABS 2mm
- 2x pevně ukotvoené police (první 200 mm shora, druhá 200 mm zdola)
- miskové závěsy s integrovaným tlumením
- kovová úchytka s min. roztečí 128mm
- bez zámku
- závěsný systém na ramínka s vysunutím směrem ven umístěný na středu
- cena vč. dopravy a instalace
- popis doplňuje schéma a dispozice</t>
  </si>
  <si>
    <t>- vnější rozměr s návazností výšky dle vizualizace, šířka 400mm, hloubka 400mm 
- korpus lepený z DTD-L 18mm, DTD-L Egger U708, hrany ABS 1mm
- 2 police pevně ukotvené (čtvrtkruhové)
- bez soklu
- cena vč. dopravy a instalace
- popis doplňuje schéma a dispozice</t>
  </si>
  <si>
    <r>
      <t xml:space="preserve">- vnější rozměr 1820x800x450mm (VxŠxH)
- korpus lepený z DTD-L 18mm, nepohledová záda MDF 3mm v drážce, sokl 40 mm, barva Egger U708, hrany ABS 1mm, skrytá kovová rektifikace +25mm, seřízení z vnitřní strany boku korpusu
</t>
    </r>
    <r>
      <rPr>
        <b/>
        <u/>
        <sz val="15"/>
        <rFont val="Calibri"/>
        <family val="2"/>
        <charset val="238"/>
        <scheme val="minor"/>
      </rPr>
      <t xml:space="preserve">- dolní díl: </t>
    </r>
    <r>
      <rPr>
        <sz val="15"/>
        <rFont val="Calibri"/>
        <family val="2"/>
        <charset val="238"/>
        <scheme val="minor"/>
      </rPr>
      <t xml:space="preserve">
	- uzavřená dvoudvéřová, barva dvířek Egger U732  
	- 2x přestavitelné police - zajištění proti výsuvu 
	- miskové závěsy s integrovaným tlumením
	- kovová úchytka s min. roztečí 128mm
	- bez zámku
</t>
    </r>
    <r>
      <rPr>
        <b/>
        <u/>
        <sz val="15"/>
        <rFont val="Calibri"/>
        <family val="2"/>
        <charset val="238"/>
        <scheme val="minor"/>
      </rPr>
      <t xml:space="preserve">- horní díl: </t>
    </r>
    <r>
      <rPr>
        <sz val="15"/>
        <rFont val="Calibri"/>
        <family val="2"/>
        <charset val="238"/>
        <scheme val="minor"/>
      </rPr>
      <t xml:space="preserve">
	- otevřená
	- 1x přestavitelná police - zajištění proti výsuvu
- cena vč. dopravy a instalace
- popis doplňuje schéma a dispozice</t>
    </r>
  </si>
  <si>
    <t xml:space="preserve">- vnější rozměr 1820x800x450mm (VxŠxH)
- korpus lepený z DTD-L 18mm, nepohledová záda MDF 3mm v drážce, sokl 40 mm, barva Egger U708, hrany ABS 1mm, skrytá kovová rektifikace +25mm, seřízení z vnitřní strany boku korpusu
- dolní díl: 
 - uzavřená dvoudvéřová, barva dvířek Egger U732  
 - 2x přestavitelné police - zajištění proti výsuvu 
 - miskové závěsy s integrovaným tlumením
 - kovová úchytka s min. roztečí 128mm
 - bez zámku
- horní díl: 
 - uzavřená dvoudvéřová, barva dvířek Egger U732  
 - 1x přestavitelná police - zajištění proti výsuvu
 - miskové závěsy s integrovaným tlumením
 - kovová úchytka s min. roztečí 128mm
 - bez zámku
- cena vč. dopravy a instalace
- popis doplňuje schéma a dispozice
</t>
  </si>
  <si>
    <t>- vnější rozměr 650x400x400 mm (VxŠxH)
- korpus lepený z DTD-L 18mm, barva Egger U708, hrany ABS 1mm
- 1 police pevně ukotvená (čtvrtkruhové)
- na 4 nožkách 20 mm (3 v rozích a jedna v polovině kruhové desky)
- bez soklu
- celková výška včetně nožek nesmí překročit 650 mm, hrozí kolize s umyvadlem
- cena vč. dopravy a instalace
- popis doplňuje schéma a dispozice</t>
  </si>
  <si>
    <t>Příloha č. 3 - položkový rozpočet (opravený)/ Příloha č. 1 Kupní smlouva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</si>
</sst>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 CE"/>
      <charset val="238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b/>
      <i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i/>
      <sz val="15"/>
      <name val="Times New Roman"/>
      <family val="1"/>
      <charset val="238"/>
    </font>
    <font>
      <sz val="15"/>
      <color theme="0"/>
      <name val="Times New Roman"/>
      <family val="1"/>
      <charset val="238"/>
    </font>
    <font>
      <b/>
      <sz val="15"/>
      <color theme="0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5"/>
      <name val="Times New Roman"/>
      <family val="1"/>
      <charset val="238"/>
    </font>
    <font>
      <b/>
      <sz val="15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1"/>
      <name val="Arial Narrow"/>
      <family val="2"/>
      <charset val="238"/>
    </font>
    <font>
      <b/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  <charset val="238"/>
    </font>
    <font>
      <b/>
      <u/>
      <sz val="1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Alignment="0">
      <alignment vertical="top" wrapText="1"/>
      <protection locked="0"/>
    </xf>
    <xf numFmtId="0" fontId="4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165" fontId="8" fillId="2" borderId="19" xfId="0" applyNumberFormat="1" applyFont="1" applyFill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0" borderId="0" xfId="0" applyFont="1"/>
    <xf numFmtId="0" fontId="9" fillId="0" borderId="19" xfId="0" applyFont="1" applyBorder="1" applyAlignment="1">
      <alignment horizontal="center" vertical="center" wrapText="1"/>
    </xf>
    <xf numFmtId="165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left" vertical="center"/>
    </xf>
    <xf numFmtId="0" fontId="10" fillId="0" borderId="0" xfId="2" applyFont="1" applyAlignment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0" xfId="2" applyFont="1" applyAlignment="1">
      <alignment vertical="center"/>
      <protection locked="0"/>
    </xf>
    <xf numFmtId="49" fontId="11" fillId="0" borderId="0" xfId="2" applyNumberFormat="1" applyFont="1" applyAlignment="1">
      <alignment vertical="center"/>
      <protection locked="0"/>
    </xf>
    <xf numFmtId="164" fontId="11" fillId="0" borderId="0" xfId="4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  <protection locked="0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2" applyFont="1" applyAlignment="1">
      <alignment vertical="center"/>
      <protection locked="0"/>
    </xf>
    <xf numFmtId="49" fontId="14" fillId="0" borderId="0" xfId="2" applyNumberFormat="1" applyFont="1" applyAlignment="1">
      <alignment vertical="center"/>
      <protection locked="0"/>
    </xf>
    <xf numFmtId="164" fontId="14" fillId="0" borderId="0" xfId="4" applyNumberFormat="1" applyFont="1" applyAlignment="1">
      <alignment horizontal="center" vertical="center" wrapText="1"/>
    </xf>
    <xf numFmtId="165" fontId="15" fillId="0" borderId="0" xfId="4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5" fontId="7" fillId="3" borderId="7" xfId="0" applyNumberFormat="1" applyFont="1" applyFill="1" applyBorder="1"/>
    <xf numFmtId="165" fontId="7" fillId="3" borderId="8" xfId="0" applyNumberFormat="1" applyFont="1" applyFill="1" applyBorder="1"/>
    <xf numFmtId="165" fontId="7" fillId="3" borderId="24" xfId="0" applyNumberFormat="1" applyFont="1" applyFill="1" applyBorder="1"/>
    <xf numFmtId="0" fontId="9" fillId="2" borderId="18" xfId="0" applyFont="1" applyFill="1" applyBorder="1" applyAlignment="1">
      <alignment horizontal="center" vertical="center"/>
    </xf>
    <xf numFmtId="0" fontId="5" fillId="0" borderId="25" xfId="0" applyFont="1" applyBorder="1"/>
    <xf numFmtId="0" fontId="5" fillId="0" borderId="26" xfId="0" applyFont="1" applyBorder="1"/>
    <xf numFmtId="0" fontId="1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65" fontId="8" fillId="2" borderId="13" xfId="0" applyNumberFormat="1" applyFont="1" applyFill="1" applyBorder="1" applyAlignment="1" applyProtection="1">
      <alignment horizontal="center" vertical="center"/>
      <protection locked="0"/>
    </xf>
    <xf numFmtId="165" fontId="9" fillId="0" borderId="13" xfId="0" applyNumberFormat="1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165" fontId="9" fillId="2" borderId="35" xfId="0" applyNumberFormat="1" applyFont="1" applyFill="1" applyBorder="1" applyAlignment="1" applyProtection="1">
      <alignment horizontal="center" vertical="center"/>
      <protection locked="0"/>
    </xf>
    <xf numFmtId="165" fontId="9" fillId="0" borderId="35" xfId="0" applyNumberFormat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165" fontId="9" fillId="2" borderId="15" xfId="0" applyNumberFormat="1" applyFont="1" applyFill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9" fillId="0" borderId="1" xfId="6" applyFont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21" fillId="0" borderId="1" xfId="6" applyFont="1" applyBorder="1"/>
    <xf numFmtId="0" fontId="20" fillId="0" borderId="1" xfId="0" applyFont="1" applyBorder="1"/>
    <xf numFmtId="0" fontId="8" fillId="0" borderId="19" xfId="0" quotePrefix="1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1" xfId="0" quotePrefix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8" fillId="0" borderId="19" xfId="0" quotePrefix="1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9" fillId="3" borderId="25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8" fillId="0" borderId="23" xfId="0" quotePrefix="1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5" xfId="0" quotePrefix="1" applyFont="1" applyBorder="1" applyAlignment="1">
      <alignment horizontal="left" vertical="top" wrapText="1"/>
    </xf>
    <xf numFmtId="0" fontId="8" fillId="0" borderId="15" xfId="0" quotePrefix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8" fillId="0" borderId="32" xfId="0" quotePrefix="1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</cellXfs>
  <cellStyles count="7">
    <cellStyle name="Excel Built-in Normal" xfId="5" xr:uid="{00000000-0005-0000-0000-000000000000}"/>
    <cellStyle name="Normální" xfId="0" builtinId="0"/>
    <cellStyle name="Normální 14" xfId="1" xr:uid="{00000000-0005-0000-0000-000002000000}"/>
    <cellStyle name="Normální 3" xfId="3" xr:uid="{00000000-0005-0000-0000-000003000000}"/>
    <cellStyle name="Normální 5" xfId="4" xr:uid="{00000000-0005-0000-0000-000004000000}"/>
    <cellStyle name="normální_2. Rozpočet s výkazem výměr - na šířku111" xfId="2" xr:uid="{00000000-0005-0000-0000-000005000000}"/>
    <cellStyle name="normální_POL.XLS" xfId="6" xr:uid="{00000000-0005-0000-0000-000006000000}"/>
  </cellStyles>
  <dxfs count="0"/>
  <tableStyles count="0" defaultTableStyle="TableStyleMedium2" defaultPivotStyle="PivotStyleLight16"/>
  <colors>
    <mruColors>
      <color rgb="FF6E8F25"/>
      <color rgb="FF5A852F"/>
      <color rgb="FFCC99FF"/>
      <color rgb="FF6666FF"/>
      <color rgb="FF9999FF"/>
      <color rgb="FFF0BADD"/>
      <color rgb="FFCA1489"/>
      <color rgb="FFE70F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5</xdr:row>
      <xdr:rowOff>394608</xdr:rowOff>
    </xdr:from>
    <xdr:to>
      <xdr:col>9</xdr:col>
      <xdr:colOff>2764790</xdr:colOff>
      <xdr:row>5</xdr:row>
      <xdr:rowOff>1916068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CF8254EA-B563-4B78-8ECA-F53E8E3EA38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0" t="34166" r="18375" b="32208"/>
        <a:stretch/>
      </xdr:blipFill>
      <xdr:spPr bwMode="auto">
        <a:xfrm>
          <a:off x="23009679" y="2326822"/>
          <a:ext cx="2574290" cy="1521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149679</xdr:colOff>
      <xdr:row>6</xdr:row>
      <xdr:rowOff>190501</xdr:rowOff>
    </xdr:from>
    <xdr:to>
      <xdr:col>9</xdr:col>
      <xdr:colOff>2723969</xdr:colOff>
      <xdr:row>6</xdr:row>
      <xdr:rowOff>1711961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658429E5-BC1E-4613-A48F-47424DB4D21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0" t="34166" r="18375" b="32208"/>
        <a:stretch/>
      </xdr:blipFill>
      <xdr:spPr bwMode="auto">
        <a:xfrm>
          <a:off x="22968858" y="4381501"/>
          <a:ext cx="2574290" cy="1521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748393</xdr:colOff>
      <xdr:row>8</xdr:row>
      <xdr:rowOff>272144</xdr:rowOff>
    </xdr:from>
    <xdr:to>
      <xdr:col>9</xdr:col>
      <xdr:colOff>2145393</xdr:colOff>
      <xdr:row>8</xdr:row>
      <xdr:rowOff>2291444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1D621E2A-8F04-43F2-B6BA-77D865E9CE3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6" t="9248" r="16129" b="16166"/>
        <a:stretch/>
      </xdr:blipFill>
      <xdr:spPr bwMode="auto">
        <a:xfrm>
          <a:off x="23567572" y="6966858"/>
          <a:ext cx="1397000" cy="2019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244928</xdr:colOff>
      <xdr:row>10</xdr:row>
      <xdr:rowOff>612321</xdr:rowOff>
    </xdr:from>
    <xdr:to>
      <xdr:col>9</xdr:col>
      <xdr:colOff>3044008</xdr:colOff>
      <xdr:row>10</xdr:row>
      <xdr:rowOff>4611551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5FDAD3F2-F3AF-467C-88DA-8DF4D744617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4107" y="10300607"/>
          <a:ext cx="2799080" cy="3999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163285</xdr:colOff>
      <xdr:row>12</xdr:row>
      <xdr:rowOff>449035</xdr:rowOff>
    </xdr:from>
    <xdr:to>
      <xdr:col>9</xdr:col>
      <xdr:colOff>3190965</xdr:colOff>
      <xdr:row>12</xdr:row>
      <xdr:rowOff>5080725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A089220-14C7-4540-BDC2-23F3B253A8C4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7" t="2668" r="17083" b="5916"/>
        <a:stretch/>
      </xdr:blipFill>
      <xdr:spPr bwMode="auto">
        <a:xfrm>
          <a:off x="22982464" y="15063106"/>
          <a:ext cx="3027680" cy="46316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95249</xdr:colOff>
      <xdr:row>14</xdr:row>
      <xdr:rowOff>68035</xdr:rowOff>
    </xdr:from>
    <xdr:to>
      <xdr:col>9</xdr:col>
      <xdr:colOff>1143000</xdr:colOff>
      <xdr:row>14</xdr:row>
      <xdr:rowOff>2000250</xdr:rowOff>
    </xdr:to>
    <xdr:pic>
      <xdr:nvPicPr>
        <xdr:cNvPr id="18" name="Obrázek 17" descr="Školní skříň úzká jednodveřová - AC Interiér">
          <a:extLst>
            <a:ext uri="{FF2B5EF4-FFF2-40B4-BE49-F238E27FC236}">
              <a16:creationId xmlns:a16="http://schemas.microsoft.com/office/drawing/2014/main" id="{F2C22E73-A002-47D2-BDDC-70999E9C4613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9" t="24471" r="38120" b="25264"/>
        <a:stretch/>
      </xdr:blipFill>
      <xdr:spPr bwMode="auto">
        <a:xfrm>
          <a:off x="22914428" y="20138571"/>
          <a:ext cx="1047751" cy="19322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1415142</xdr:colOff>
      <xdr:row>14</xdr:row>
      <xdr:rowOff>1469572</xdr:rowOff>
    </xdr:from>
    <xdr:to>
      <xdr:col>9</xdr:col>
      <xdr:colOff>2944857</xdr:colOff>
      <xdr:row>14</xdr:row>
      <xdr:rowOff>3081202</xdr:rowOff>
    </xdr:to>
    <xdr:pic>
      <xdr:nvPicPr>
        <xdr:cNvPr id="19" name="Obrázek 18" descr="W60L horní skříňka jednodvéřová MERCURY Zebra - Neonabytek.cz">
          <a:extLst>
            <a:ext uri="{FF2B5EF4-FFF2-40B4-BE49-F238E27FC236}">
              <a16:creationId xmlns:a16="http://schemas.microsoft.com/office/drawing/2014/main" id="{54CEA030-9644-4933-90DD-E1CA63811A6D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05" r="14980"/>
        <a:stretch/>
      </xdr:blipFill>
      <xdr:spPr bwMode="auto">
        <a:xfrm>
          <a:off x="24234321" y="21540108"/>
          <a:ext cx="1529715" cy="16116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190501</xdr:colOff>
      <xdr:row>16</xdr:row>
      <xdr:rowOff>95250</xdr:rowOff>
    </xdr:from>
    <xdr:to>
      <xdr:col>9</xdr:col>
      <xdr:colOff>1605643</xdr:colOff>
      <xdr:row>16</xdr:row>
      <xdr:rowOff>1918607</xdr:rowOff>
    </xdr:to>
    <xdr:pic>
      <xdr:nvPicPr>
        <xdr:cNvPr id="20" name="Obrázek 19" descr="Kancelářská skříň MIRELLI A+, 800 x 400 x 800 mm, bříza">
          <a:extLst>
            <a:ext uri="{FF2B5EF4-FFF2-40B4-BE49-F238E27FC236}">
              <a16:creationId xmlns:a16="http://schemas.microsoft.com/office/drawing/2014/main" id="{779C91EA-7B75-477E-A48D-97B4A53588CA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6" r="8883" b="5444"/>
        <a:stretch/>
      </xdr:blipFill>
      <xdr:spPr bwMode="auto">
        <a:xfrm>
          <a:off x="23009680" y="23812500"/>
          <a:ext cx="1415142" cy="18233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1646464</xdr:colOff>
      <xdr:row>16</xdr:row>
      <xdr:rowOff>1510392</xdr:rowOff>
    </xdr:from>
    <xdr:to>
      <xdr:col>9</xdr:col>
      <xdr:colOff>3034392</xdr:colOff>
      <xdr:row>16</xdr:row>
      <xdr:rowOff>3047999</xdr:rowOff>
    </xdr:to>
    <xdr:pic>
      <xdr:nvPicPr>
        <xdr:cNvPr id="21" name="Obrázek 20" descr="Skříň na šanony s jednou policí na míru. Cena ihned. - Kanclik.cz">
          <a:extLst>
            <a:ext uri="{FF2B5EF4-FFF2-40B4-BE49-F238E27FC236}">
              <a16:creationId xmlns:a16="http://schemas.microsoft.com/office/drawing/2014/main" id="{8CDB45B7-516B-4EB7-B67D-1F55FB67AE97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8" t="22961" r="20272" b="10817"/>
        <a:stretch/>
      </xdr:blipFill>
      <xdr:spPr bwMode="auto">
        <a:xfrm>
          <a:off x="24465643" y="25227642"/>
          <a:ext cx="1387928" cy="15376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870856</xdr:colOff>
      <xdr:row>18</xdr:row>
      <xdr:rowOff>612322</xdr:rowOff>
    </xdr:from>
    <xdr:to>
      <xdr:col>9</xdr:col>
      <xdr:colOff>1781446</xdr:colOff>
      <xdr:row>18</xdr:row>
      <xdr:rowOff>2202997</xdr:rowOff>
    </xdr:to>
    <xdr:pic>
      <xdr:nvPicPr>
        <xdr:cNvPr id="22" name="Obrázek 21" descr="Policový regál R80 bílá">
          <a:extLst>
            <a:ext uri="{FF2B5EF4-FFF2-40B4-BE49-F238E27FC236}">
              <a16:creationId xmlns:a16="http://schemas.microsoft.com/office/drawing/2014/main" id="{05D535EE-8D94-4651-9A15-8CCF5D3BFCAA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42" t="585" r="24970" b="731"/>
        <a:stretch/>
      </xdr:blipFill>
      <xdr:spPr bwMode="auto">
        <a:xfrm>
          <a:off x="23690035" y="27908251"/>
          <a:ext cx="910590" cy="1590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734786</xdr:colOff>
      <xdr:row>20</xdr:row>
      <xdr:rowOff>435429</xdr:rowOff>
    </xdr:from>
    <xdr:to>
      <xdr:col>9</xdr:col>
      <xdr:colOff>2163536</xdr:colOff>
      <xdr:row>20</xdr:row>
      <xdr:rowOff>2888434</xdr:rowOff>
    </xdr:to>
    <xdr:pic>
      <xdr:nvPicPr>
        <xdr:cNvPr id="23" name="Obrázek 22" descr="Kancelářská skříň MIRELLI A+, 800 x 400 x 1800 mm, bílá">
          <a:extLst>
            <a:ext uri="{FF2B5EF4-FFF2-40B4-BE49-F238E27FC236}">
              <a16:creationId xmlns:a16="http://schemas.microsoft.com/office/drawing/2014/main" id="{86BCCF49-7238-4413-AE05-8498E7B9F4C1}"/>
            </a:ext>
          </a:extLst>
        </xdr:cNvPr>
        <xdr:cNvPicPr/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85" t="2598" r="21808" b="6215"/>
        <a:stretch/>
      </xdr:blipFill>
      <xdr:spPr bwMode="auto">
        <a:xfrm>
          <a:off x="23553965" y="30629679"/>
          <a:ext cx="1428750" cy="24530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149678</xdr:colOff>
      <xdr:row>22</xdr:row>
      <xdr:rowOff>13607</xdr:rowOff>
    </xdr:from>
    <xdr:to>
      <xdr:col>9</xdr:col>
      <xdr:colOff>1166313</xdr:colOff>
      <xdr:row>22</xdr:row>
      <xdr:rowOff>1775732</xdr:rowOff>
    </xdr:to>
    <xdr:pic>
      <xdr:nvPicPr>
        <xdr:cNvPr id="24" name="Obrázek 23" descr="Šatní skříně bílé | Sconto">
          <a:extLst>
            <a:ext uri="{FF2B5EF4-FFF2-40B4-BE49-F238E27FC236}">
              <a16:creationId xmlns:a16="http://schemas.microsoft.com/office/drawing/2014/main" id="{C5A80D2D-78B5-45CE-A94B-0E43053705EE}"/>
            </a:ext>
          </a:extLst>
        </xdr:cNvPr>
        <xdr:cNvPicPr/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46" r="21154"/>
        <a:stretch/>
      </xdr:blipFill>
      <xdr:spPr bwMode="auto">
        <a:xfrm>
          <a:off x="22968857" y="33568821"/>
          <a:ext cx="1016635" cy="1762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1768928</xdr:colOff>
      <xdr:row>22</xdr:row>
      <xdr:rowOff>367393</xdr:rowOff>
    </xdr:from>
    <xdr:to>
      <xdr:col>9</xdr:col>
      <xdr:colOff>3104968</xdr:colOff>
      <xdr:row>22</xdr:row>
      <xdr:rowOff>1558018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D5BD379C-4AD1-4E2E-982B-4C7DB3F7665D}"/>
            </a:ext>
          </a:extLst>
        </xdr:cNvPr>
        <xdr:cNvPicPr/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67" t="38409" r="40035" b="10444"/>
        <a:stretch/>
      </xdr:blipFill>
      <xdr:spPr bwMode="auto">
        <a:xfrm>
          <a:off x="24588107" y="33922607"/>
          <a:ext cx="1336040" cy="1190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1823357</xdr:colOff>
      <xdr:row>22</xdr:row>
      <xdr:rowOff>2286000</xdr:rowOff>
    </xdr:from>
    <xdr:to>
      <xdr:col>9</xdr:col>
      <xdr:colOff>3006997</xdr:colOff>
      <xdr:row>22</xdr:row>
      <xdr:rowOff>2865755</xdr:rowOff>
    </xdr:to>
    <xdr:pic>
      <xdr:nvPicPr>
        <xdr:cNvPr id="30" name="Obrázek 29" descr="Výsuv do šatní skříně, pro Variant-F, systém závěsných rámů - v obchodě  Häfele Česká republika">
          <a:extLst>
            <a:ext uri="{FF2B5EF4-FFF2-40B4-BE49-F238E27FC236}">
              <a16:creationId xmlns:a16="http://schemas.microsoft.com/office/drawing/2014/main" id="{4C0F7224-EFBF-44DB-99F7-0013BE6DC6A3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42536" y="35841214"/>
          <a:ext cx="1183640" cy="5797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380999</xdr:colOff>
      <xdr:row>22</xdr:row>
      <xdr:rowOff>1986643</xdr:rowOff>
    </xdr:from>
    <xdr:to>
      <xdr:col>9</xdr:col>
      <xdr:colOff>1306286</xdr:colOff>
      <xdr:row>22</xdr:row>
      <xdr:rowOff>3401786</xdr:rowOff>
    </xdr:to>
    <xdr:grpSp>
      <xdr:nvGrpSpPr>
        <xdr:cNvPr id="31" name="Skupina 30">
          <a:extLst>
            <a:ext uri="{FF2B5EF4-FFF2-40B4-BE49-F238E27FC236}">
              <a16:creationId xmlns:a16="http://schemas.microsoft.com/office/drawing/2014/main" id="{CE13702E-264E-4D01-B34B-F17E34499048}"/>
            </a:ext>
          </a:extLst>
        </xdr:cNvPr>
        <xdr:cNvGrpSpPr/>
      </xdr:nvGrpSpPr>
      <xdr:grpSpPr>
        <a:xfrm>
          <a:off x="23200178" y="35800393"/>
          <a:ext cx="925287" cy="1415143"/>
          <a:chOff x="0" y="0"/>
          <a:chExt cx="1294765" cy="3070285"/>
        </a:xfrm>
      </xdr:grpSpPr>
      <xdr:cxnSp macro="">
        <xdr:nvCxnSpPr>
          <xdr:cNvPr id="32" name="Přímá spojnice 31">
            <a:extLst>
              <a:ext uri="{FF2B5EF4-FFF2-40B4-BE49-F238E27FC236}">
                <a16:creationId xmlns:a16="http://schemas.microsoft.com/office/drawing/2014/main" id="{46EF2415-7B96-4AFD-9BF0-3E5ED61DF0BA}"/>
              </a:ext>
            </a:extLst>
          </xdr:cNvPr>
          <xdr:cNvCxnSpPr/>
        </xdr:nvCxnSpPr>
        <xdr:spPr>
          <a:xfrm>
            <a:off x="0" y="533400"/>
            <a:ext cx="128524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Přímá spojnice 32">
            <a:extLst>
              <a:ext uri="{FF2B5EF4-FFF2-40B4-BE49-F238E27FC236}">
                <a16:creationId xmlns:a16="http://schemas.microsoft.com/office/drawing/2014/main" id="{BD19B3CF-C8E6-4840-8AF5-806308648887}"/>
              </a:ext>
            </a:extLst>
          </xdr:cNvPr>
          <xdr:cNvCxnSpPr/>
        </xdr:nvCxnSpPr>
        <xdr:spPr>
          <a:xfrm>
            <a:off x="9525" y="2552700"/>
            <a:ext cx="128524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4" name="Skupina 33">
            <a:extLst>
              <a:ext uri="{FF2B5EF4-FFF2-40B4-BE49-F238E27FC236}">
                <a16:creationId xmlns:a16="http://schemas.microsoft.com/office/drawing/2014/main" id="{3BEBE7F6-B771-4E10-B301-F16135E81692}"/>
              </a:ext>
            </a:extLst>
          </xdr:cNvPr>
          <xdr:cNvGrpSpPr/>
        </xdr:nvGrpSpPr>
        <xdr:grpSpPr>
          <a:xfrm>
            <a:off x="0" y="0"/>
            <a:ext cx="1285336" cy="3070285"/>
            <a:chOff x="0" y="0"/>
            <a:chExt cx="1285336" cy="3070285"/>
          </a:xfrm>
        </xdr:grpSpPr>
        <xdr:sp macro="" textlink="">
          <xdr:nvSpPr>
            <xdr:cNvPr id="35" name="Obdélník 34">
              <a:extLst>
                <a:ext uri="{FF2B5EF4-FFF2-40B4-BE49-F238E27FC236}">
                  <a16:creationId xmlns:a16="http://schemas.microsoft.com/office/drawing/2014/main" id="{D2E0C109-F9E8-4267-9BDD-6783B0B3C6D2}"/>
                </a:ext>
              </a:extLst>
            </xdr:cNvPr>
            <xdr:cNvSpPr/>
          </xdr:nvSpPr>
          <xdr:spPr>
            <a:xfrm>
              <a:off x="0" y="9525"/>
              <a:ext cx="1285336" cy="3001992"/>
            </a:xfrm>
            <a:prstGeom prst="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cs-CZ"/>
            </a:p>
          </xdr:txBody>
        </xdr:sp>
        <xdr:cxnSp macro="">
          <xdr:nvCxnSpPr>
            <xdr:cNvPr id="36" name="Přímá spojnice se šipkou 35">
              <a:extLst>
                <a:ext uri="{FF2B5EF4-FFF2-40B4-BE49-F238E27FC236}">
                  <a16:creationId xmlns:a16="http://schemas.microsoft.com/office/drawing/2014/main" id="{CEF8CAF1-514A-43BF-94F0-414F1BB5FE6A}"/>
                </a:ext>
              </a:extLst>
            </xdr:cNvPr>
            <xdr:cNvCxnSpPr/>
          </xdr:nvCxnSpPr>
          <xdr:spPr>
            <a:xfrm>
              <a:off x="133350" y="2552700"/>
              <a:ext cx="0" cy="517585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7" name="Textové pole 19">
              <a:extLst>
                <a:ext uri="{FF2B5EF4-FFF2-40B4-BE49-F238E27FC236}">
                  <a16:creationId xmlns:a16="http://schemas.microsoft.com/office/drawing/2014/main" id="{A10B4087-8E1D-4FF2-AC6D-3552FDFB952B}"/>
                </a:ext>
              </a:extLst>
            </xdr:cNvPr>
            <xdr:cNvSpPr txBox="1"/>
          </xdr:nvSpPr>
          <xdr:spPr>
            <a:xfrm>
              <a:off x="133350" y="161925"/>
              <a:ext cx="690113" cy="276045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cs-CZ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20 cm</a:t>
              </a:r>
            </a:p>
          </xdr:txBody>
        </xdr:sp>
        <xdr:sp macro="" textlink="">
          <xdr:nvSpPr>
            <xdr:cNvPr id="38" name="Textové pole 22">
              <a:extLst>
                <a:ext uri="{FF2B5EF4-FFF2-40B4-BE49-F238E27FC236}">
                  <a16:creationId xmlns:a16="http://schemas.microsoft.com/office/drawing/2014/main" id="{17711AEC-3F11-453B-BD49-EE56F6E5C2F1}"/>
                </a:ext>
              </a:extLst>
            </xdr:cNvPr>
            <xdr:cNvSpPr txBox="1"/>
          </xdr:nvSpPr>
          <xdr:spPr>
            <a:xfrm>
              <a:off x="104775" y="2628900"/>
              <a:ext cx="690113" cy="276045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cs-CZ" sz="1100" b="1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20 cm</a:t>
              </a:r>
            </a:p>
          </xdr:txBody>
        </xdr:sp>
        <xdr:cxnSp macro="">
          <xdr:nvCxnSpPr>
            <xdr:cNvPr id="39" name="Přímá spojnice se šipkou 38">
              <a:extLst>
                <a:ext uri="{FF2B5EF4-FFF2-40B4-BE49-F238E27FC236}">
                  <a16:creationId xmlns:a16="http://schemas.microsoft.com/office/drawing/2014/main" id="{7F5E29B7-9EA1-4D28-93F1-FEB998CF2863}"/>
                </a:ext>
              </a:extLst>
            </xdr:cNvPr>
            <xdr:cNvCxnSpPr/>
          </xdr:nvCxnSpPr>
          <xdr:spPr>
            <a:xfrm>
              <a:off x="190500" y="0"/>
              <a:ext cx="0" cy="517585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9</xdr:col>
      <xdr:colOff>843643</xdr:colOff>
      <xdr:row>24</xdr:row>
      <xdr:rowOff>231321</xdr:rowOff>
    </xdr:from>
    <xdr:to>
      <xdr:col>9</xdr:col>
      <xdr:colOff>1959428</xdr:colOff>
      <xdr:row>24</xdr:row>
      <xdr:rowOff>2000250</xdr:rowOff>
    </xdr:to>
    <xdr:pic>
      <xdr:nvPicPr>
        <xdr:cNvPr id="40" name="Obrázek 39" descr="Skříň policová rohová levá - DR 3 L">
          <a:extLst>
            <a:ext uri="{FF2B5EF4-FFF2-40B4-BE49-F238E27FC236}">
              <a16:creationId xmlns:a16="http://schemas.microsoft.com/office/drawing/2014/main" id="{8AE1C9DB-1F88-41D1-B8DD-BC1BC03D2F68}"/>
            </a:ext>
          </a:extLst>
        </xdr:cNvPr>
        <xdr:cNvPicPr/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98" t="7936" r="25706" b="15014"/>
        <a:stretch/>
      </xdr:blipFill>
      <xdr:spPr bwMode="auto">
        <a:xfrm>
          <a:off x="23662822" y="37678178"/>
          <a:ext cx="1115785" cy="17689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748392</xdr:colOff>
      <xdr:row>26</xdr:row>
      <xdr:rowOff>299357</xdr:rowOff>
    </xdr:from>
    <xdr:to>
      <xdr:col>9</xdr:col>
      <xdr:colOff>2412727</xdr:colOff>
      <xdr:row>26</xdr:row>
      <xdr:rowOff>2234837</xdr:rowOff>
    </xdr:to>
    <xdr:pic>
      <xdr:nvPicPr>
        <xdr:cNvPr id="41" name="Obrázek 40" descr="Policové rohové skříně do pracovny | FAVI.cz">
          <a:extLst>
            <a:ext uri="{FF2B5EF4-FFF2-40B4-BE49-F238E27FC236}">
              <a16:creationId xmlns:a16="http://schemas.microsoft.com/office/drawing/2014/main" id="{DD715D9A-8E36-4973-BEB0-210775E4C4CB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7571" y="39964178"/>
          <a:ext cx="1664335" cy="1935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639536</xdr:colOff>
      <xdr:row>28</xdr:row>
      <xdr:rowOff>149679</xdr:rowOff>
    </xdr:from>
    <xdr:to>
      <xdr:col>9</xdr:col>
      <xdr:colOff>2204357</xdr:colOff>
      <xdr:row>28</xdr:row>
      <xdr:rowOff>1524001</xdr:rowOff>
    </xdr:to>
    <xdr:pic>
      <xdr:nvPicPr>
        <xdr:cNvPr id="42" name="Obrázek 41" descr="Dětské křesílko Timeo šedé">
          <a:extLst>
            <a:ext uri="{FF2B5EF4-FFF2-40B4-BE49-F238E27FC236}">
              <a16:creationId xmlns:a16="http://schemas.microsoft.com/office/drawing/2014/main" id="{E05A9C9B-2F12-4106-B57D-A10459283256}"/>
            </a:ext>
          </a:extLst>
        </xdr:cNvPr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8715" y="42168536"/>
          <a:ext cx="1564821" cy="13743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612322</xdr:colOff>
      <xdr:row>30</xdr:row>
      <xdr:rowOff>163286</xdr:rowOff>
    </xdr:from>
    <xdr:to>
      <xdr:col>9</xdr:col>
      <xdr:colOff>2293167</xdr:colOff>
      <xdr:row>30</xdr:row>
      <xdr:rowOff>1416141</xdr:rowOff>
    </xdr:to>
    <xdr:pic>
      <xdr:nvPicPr>
        <xdr:cNvPr id="43" name="Obrázek 42" descr="Obrázek produktu">
          <a:extLst>
            <a:ext uri="{FF2B5EF4-FFF2-40B4-BE49-F238E27FC236}">
              <a16:creationId xmlns:a16="http://schemas.microsoft.com/office/drawing/2014/main" id="{2F42CCBF-C67E-4F7F-BD1D-11065F5B8411}"/>
            </a:ext>
          </a:extLst>
        </xdr:cNvPr>
        <xdr:cNvPicPr/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32" t="16755" r="3770" b="15785"/>
        <a:stretch/>
      </xdr:blipFill>
      <xdr:spPr bwMode="auto">
        <a:xfrm>
          <a:off x="23431501" y="43733357"/>
          <a:ext cx="1680845" cy="12528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421822</xdr:colOff>
      <xdr:row>32</xdr:row>
      <xdr:rowOff>163285</xdr:rowOff>
    </xdr:from>
    <xdr:to>
      <xdr:col>9</xdr:col>
      <xdr:colOff>2367642</xdr:colOff>
      <xdr:row>32</xdr:row>
      <xdr:rowOff>1416140</xdr:rowOff>
    </xdr:to>
    <xdr:pic>
      <xdr:nvPicPr>
        <xdr:cNvPr id="44" name="Obrázek 43" descr="Obrázek produktu">
          <a:extLst>
            <a:ext uri="{FF2B5EF4-FFF2-40B4-BE49-F238E27FC236}">
              <a16:creationId xmlns:a16="http://schemas.microsoft.com/office/drawing/2014/main" id="{92FA59A0-43C2-4A90-B7D4-F1C86BF6815A}"/>
            </a:ext>
          </a:extLst>
        </xdr:cNvPr>
        <xdr:cNvPicPr/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32" t="16755" r="3770" b="15785"/>
        <a:stretch/>
      </xdr:blipFill>
      <xdr:spPr bwMode="auto">
        <a:xfrm>
          <a:off x="23241001" y="45284571"/>
          <a:ext cx="1945820" cy="12528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view="pageBreakPreview" zoomScale="70" zoomScaleNormal="70" zoomScaleSheetLayoutView="70" workbookViewId="0">
      <selection activeCell="A2" sqref="A2:E2"/>
    </sheetView>
  </sheetViews>
  <sheetFormatPr defaultRowHeight="15" x14ac:dyDescent="0.25"/>
  <cols>
    <col min="2" max="2" width="35.7109375" customWidth="1"/>
    <col min="3" max="5" width="70.7109375" customWidth="1"/>
    <col min="6" max="6" width="17.7109375" customWidth="1"/>
    <col min="7" max="7" width="19.7109375" customWidth="1"/>
    <col min="8" max="8" width="22.28515625" customWidth="1"/>
    <col min="9" max="9" width="25" customWidth="1"/>
    <col min="10" max="10" width="50.7109375" customWidth="1"/>
  </cols>
  <sheetData>
    <row r="1" spans="1:10" ht="25.15" customHeight="1" x14ac:dyDescent="0.4">
      <c r="A1" s="39" t="s">
        <v>47</v>
      </c>
      <c r="B1" s="40"/>
      <c r="C1" s="40"/>
      <c r="D1" s="39"/>
      <c r="E1" s="41"/>
      <c r="F1" s="1"/>
      <c r="G1" s="1"/>
      <c r="H1" s="1"/>
      <c r="I1" s="1"/>
      <c r="J1" s="1"/>
    </row>
    <row r="2" spans="1:10" ht="25.15" customHeight="1" x14ac:dyDescent="0.4">
      <c r="A2" s="69"/>
      <c r="B2" s="70"/>
      <c r="C2" s="70"/>
      <c r="D2" s="70"/>
      <c r="E2" s="70"/>
      <c r="F2" s="1"/>
      <c r="G2" s="1"/>
      <c r="H2" s="1"/>
      <c r="I2" s="1"/>
      <c r="J2" s="1"/>
    </row>
    <row r="3" spans="1:10" ht="25.15" customHeight="1" x14ac:dyDescent="0.4">
      <c r="A3" s="71" t="s">
        <v>34</v>
      </c>
      <c r="B3" s="72"/>
      <c r="C3" s="72"/>
      <c r="D3" s="72"/>
      <c r="E3" s="72"/>
      <c r="F3" s="1"/>
      <c r="G3" s="1"/>
      <c r="H3" s="1"/>
      <c r="I3" s="1"/>
      <c r="J3" s="1"/>
    </row>
    <row r="4" spans="1:10" ht="25.15" customHeight="1" thickBot="1" x14ac:dyDescent="0.45">
      <c r="A4" s="37"/>
      <c r="B4" s="38"/>
      <c r="C4" s="1"/>
      <c r="D4" s="1"/>
      <c r="E4" s="1"/>
      <c r="F4" s="1"/>
      <c r="G4" s="1"/>
      <c r="H4" s="1"/>
      <c r="I4" s="1"/>
      <c r="J4" s="1"/>
    </row>
    <row r="5" spans="1:10" ht="53.25" thickBot="1" x14ac:dyDescent="0.3">
      <c r="A5" s="2" t="s">
        <v>6</v>
      </c>
      <c r="B5" s="2" t="s">
        <v>13</v>
      </c>
      <c r="C5" s="78" t="s">
        <v>14</v>
      </c>
      <c r="D5" s="79"/>
      <c r="E5" s="80"/>
      <c r="F5" s="2" t="s">
        <v>7</v>
      </c>
      <c r="G5" s="2" t="s">
        <v>8</v>
      </c>
      <c r="H5" s="2" t="s">
        <v>9</v>
      </c>
      <c r="I5" s="2" t="s">
        <v>15</v>
      </c>
      <c r="J5" s="2" t="s">
        <v>12</v>
      </c>
    </row>
    <row r="6" spans="1:10" s="9" customFormat="1" ht="177.75" customHeight="1" x14ac:dyDescent="0.3">
      <c r="A6" s="89">
        <v>1</v>
      </c>
      <c r="B6" s="42" t="s">
        <v>18</v>
      </c>
      <c r="C6" s="81" t="s">
        <v>35</v>
      </c>
      <c r="D6" s="82"/>
      <c r="E6" s="82"/>
      <c r="F6" s="5" t="s">
        <v>4</v>
      </c>
      <c r="G6" s="5">
        <v>2</v>
      </c>
      <c r="H6" s="6">
        <v>0</v>
      </c>
      <c r="I6" s="7">
        <f>G6*H6</f>
        <v>0</v>
      </c>
      <c r="J6" s="8"/>
    </row>
    <row r="7" spans="1:10" s="9" customFormat="1" ht="177" customHeight="1" thickBot="1" x14ac:dyDescent="0.35">
      <c r="A7" s="90"/>
      <c r="B7" s="44" t="s">
        <v>19</v>
      </c>
      <c r="C7" s="86" t="s">
        <v>36</v>
      </c>
      <c r="D7" s="87"/>
      <c r="E7" s="88"/>
      <c r="F7" s="45" t="s">
        <v>4</v>
      </c>
      <c r="G7" s="45">
        <v>2</v>
      </c>
      <c r="H7" s="46">
        <v>0</v>
      </c>
      <c r="I7" s="47">
        <f>G7*H7</f>
        <v>0</v>
      </c>
      <c r="J7" s="43"/>
    </row>
    <row r="8" spans="1:10" s="9" customFormat="1" ht="20.25" thickBot="1" x14ac:dyDescent="0.35">
      <c r="A8" s="83" t="s">
        <v>10</v>
      </c>
      <c r="B8" s="84"/>
      <c r="C8" s="84"/>
      <c r="D8" s="84"/>
      <c r="E8" s="84"/>
      <c r="F8" s="84"/>
      <c r="G8" s="84"/>
      <c r="H8" s="84"/>
      <c r="I8" s="84"/>
      <c r="J8" s="85"/>
    </row>
    <row r="9" spans="1:10" s="9" customFormat="1" ht="215.25" customHeight="1" thickBot="1" x14ac:dyDescent="0.35">
      <c r="A9" s="3">
        <v>2</v>
      </c>
      <c r="B9" s="4" t="s">
        <v>20</v>
      </c>
      <c r="C9" s="75" t="s">
        <v>37</v>
      </c>
      <c r="D9" s="76"/>
      <c r="E9" s="77"/>
      <c r="F9" s="5" t="s">
        <v>4</v>
      </c>
      <c r="G9" s="5">
        <v>5</v>
      </c>
      <c r="H9" s="6">
        <v>0</v>
      </c>
      <c r="I9" s="7">
        <f>G9*H9</f>
        <v>0</v>
      </c>
      <c r="J9" s="8"/>
    </row>
    <row r="10" spans="1:10" s="9" customFormat="1" ht="20.25" thickBot="1" x14ac:dyDescent="0.35">
      <c r="A10" s="60" t="s">
        <v>10</v>
      </c>
      <c r="B10" s="61"/>
      <c r="C10" s="61"/>
      <c r="D10" s="61"/>
      <c r="E10" s="61"/>
      <c r="F10" s="61"/>
      <c r="G10" s="61"/>
      <c r="H10" s="61"/>
      <c r="I10" s="61"/>
      <c r="J10" s="62"/>
    </row>
    <row r="11" spans="1:10" s="9" customFormat="1" ht="367.5" customHeight="1" thickBot="1" x14ac:dyDescent="0.35">
      <c r="A11" s="3">
        <v>3</v>
      </c>
      <c r="B11" s="4" t="s">
        <v>21</v>
      </c>
      <c r="C11" s="73" t="s">
        <v>44</v>
      </c>
      <c r="D11" s="74"/>
      <c r="E11" s="74"/>
      <c r="F11" s="5" t="s">
        <v>4</v>
      </c>
      <c r="G11" s="5">
        <v>7</v>
      </c>
      <c r="H11" s="6">
        <v>0</v>
      </c>
      <c r="I11" s="7">
        <v>0</v>
      </c>
      <c r="J11" s="8"/>
    </row>
    <row r="12" spans="1:10" s="9" customFormat="1" ht="20.25" thickBot="1" x14ac:dyDescent="0.35">
      <c r="A12" s="60" t="s">
        <v>10</v>
      </c>
      <c r="B12" s="61"/>
      <c r="C12" s="61"/>
      <c r="D12" s="61"/>
      <c r="E12" s="61"/>
      <c r="F12" s="61"/>
      <c r="G12" s="61"/>
      <c r="H12" s="61"/>
      <c r="I12" s="61"/>
      <c r="J12" s="62"/>
    </row>
    <row r="13" spans="1:10" s="9" customFormat="1" ht="409.5" customHeight="1" thickBot="1" x14ac:dyDescent="0.35">
      <c r="A13" s="3">
        <v>4</v>
      </c>
      <c r="B13" s="4" t="s">
        <v>21</v>
      </c>
      <c r="C13" s="73" t="s">
        <v>45</v>
      </c>
      <c r="D13" s="74"/>
      <c r="E13" s="74"/>
      <c r="F13" s="5" t="s">
        <v>4</v>
      </c>
      <c r="G13" s="5">
        <v>1</v>
      </c>
      <c r="H13" s="6">
        <v>0</v>
      </c>
      <c r="I13" s="7">
        <f>G13*H13</f>
        <v>0</v>
      </c>
      <c r="J13" s="8"/>
    </row>
    <row r="14" spans="1:10" s="9" customFormat="1" ht="20.25" thickBot="1" x14ac:dyDescent="0.35">
      <c r="A14" s="60"/>
      <c r="B14" s="61"/>
      <c r="C14" s="61"/>
      <c r="D14" s="61"/>
      <c r="E14" s="61"/>
      <c r="F14" s="61"/>
      <c r="G14" s="61"/>
      <c r="H14" s="61"/>
      <c r="I14" s="61"/>
      <c r="J14" s="62"/>
    </row>
    <row r="15" spans="1:10" s="9" customFormat="1" ht="267" customHeight="1" thickBot="1" x14ac:dyDescent="0.35">
      <c r="A15" s="3">
        <v>5</v>
      </c>
      <c r="B15" s="4" t="s">
        <v>22</v>
      </c>
      <c r="C15" s="73" t="s">
        <v>39</v>
      </c>
      <c r="D15" s="74"/>
      <c r="E15" s="74"/>
      <c r="F15" s="5" t="s">
        <v>4</v>
      </c>
      <c r="G15" s="5">
        <v>1</v>
      </c>
      <c r="H15" s="6">
        <v>0</v>
      </c>
      <c r="I15" s="7">
        <f>G15*H15</f>
        <v>0</v>
      </c>
      <c r="J15" s="8"/>
    </row>
    <row r="16" spans="1:10" s="9" customFormat="1" ht="20.25" thickBot="1" x14ac:dyDescent="0.35">
      <c r="A16" s="60" t="s">
        <v>10</v>
      </c>
      <c r="B16" s="61"/>
      <c r="C16" s="61"/>
      <c r="D16" s="61"/>
      <c r="E16" s="61"/>
      <c r="F16" s="61"/>
      <c r="G16" s="61"/>
      <c r="H16" s="61"/>
      <c r="I16" s="61"/>
      <c r="J16" s="62"/>
    </row>
    <row r="17" spans="1:10" s="9" customFormat="1" ht="261.75" customHeight="1" thickBot="1" x14ac:dyDescent="0.35">
      <c r="A17" s="3">
        <v>6</v>
      </c>
      <c r="B17" s="4" t="s">
        <v>23</v>
      </c>
      <c r="C17" s="81" t="s">
        <v>38</v>
      </c>
      <c r="D17" s="82"/>
      <c r="E17" s="82"/>
      <c r="F17" s="5" t="s">
        <v>4</v>
      </c>
      <c r="G17" s="5">
        <v>2</v>
      </c>
      <c r="H17" s="6">
        <v>0</v>
      </c>
      <c r="I17" s="7">
        <f>G17*H17</f>
        <v>0</v>
      </c>
      <c r="J17" s="8"/>
    </row>
    <row r="18" spans="1:10" s="9" customFormat="1" ht="20.25" thickBot="1" x14ac:dyDescent="0.35">
      <c r="A18" s="60"/>
      <c r="B18" s="61"/>
      <c r="C18" s="61"/>
      <c r="D18" s="61"/>
      <c r="E18" s="61"/>
      <c r="F18" s="61"/>
      <c r="G18" s="61"/>
      <c r="H18" s="61"/>
      <c r="I18" s="61"/>
      <c r="J18" s="62"/>
    </row>
    <row r="19" spans="1:10" s="9" customFormat="1" ht="207.75" customHeight="1" thickBot="1" x14ac:dyDescent="0.35">
      <c r="A19" s="3">
        <v>7</v>
      </c>
      <c r="B19" s="4" t="s">
        <v>24</v>
      </c>
      <c r="C19" s="73" t="s">
        <v>40</v>
      </c>
      <c r="D19" s="74"/>
      <c r="E19" s="74"/>
      <c r="F19" s="5" t="s">
        <v>4</v>
      </c>
      <c r="G19" s="5">
        <v>1</v>
      </c>
      <c r="H19" s="6">
        <v>0</v>
      </c>
      <c r="I19" s="7">
        <f>G19*H19</f>
        <v>0</v>
      </c>
      <c r="J19" s="8"/>
    </row>
    <row r="20" spans="1:10" s="9" customFormat="1" ht="20.25" thickBot="1" x14ac:dyDescent="0.35">
      <c r="A20" s="60"/>
      <c r="B20" s="61"/>
      <c r="C20" s="61"/>
      <c r="D20" s="61"/>
      <c r="E20" s="61"/>
      <c r="F20" s="61"/>
      <c r="G20" s="61"/>
      <c r="H20" s="61"/>
      <c r="I20" s="61"/>
      <c r="J20" s="62"/>
    </row>
    <row r="21" spans="1:10" s="9" customFormat="1" ht="264.75" customHeight="1" thickBot="1" x14ac:dyDescent="0.35">
      <c r="A21" s="36">
        <v>8</v>
      </c>
      <c r="B21" s="10" t="s">
        <v>25</v>
      </c>
      <c r="C21" s="102" t="s">
        <v>41</v>
      </c>
      <c r="D21" s="103"/>
      <c r="E21" s="104"/>
      <c r="F21" s="5" t="s">
        <v>16</v>
      </c>
      <c r="G21" s="5">
        <v>2</v>
      </c>
      <c r="H21" s="11">
        <v>0</v>
      </c>
      <c r="I21" s="7">
        <f>G21*H21</f>
        <v>0</v>
      </c>
      <c r="J21" s="12"/>
    </row>
    <row r="22" spans="1:10" s="9" customFormat="1" ht="20.25" customHeight="1" thickBot="1" x14ac:dyDescent="0.35">
      <c r="A22" s="60"/>
      <c r="B22" s="61"/>
      <c r="C22" s="61"/>
      <c r="D22" s="61"/>
      <c r="E22" s="61"/>
      <c r="F22" s="61"/>
      <c r="G22" s="61"/>
      <c r="H22" s="61"/>
      <c r="I22" s="61"/>
      <c r="J22" s="62"/>
    </row>
    <row r="23" spans="1:10" s="9" customFormat="1" ht="286.5" customHeight="1" thickBot="1" x14ac:dyDescent="0.35">
      <c r="A23" s="48">
        <v>9</v>
      </c>
      <c r="B23" s="49" t="s">
        <v>26</v>
      </c>
      <c r="C23" s="91" t="s">
        <v>42</v>
      </c>
      <c r="D23" s="91"/>
      <c r="E23" s="91"/>
      <c r="F23" s="50" t="s">
        <v>16</v>
      </c>
      <c r="G23" s="50">
        <v>2</v>
      </c>
      <c r="H23" s="51">
        <v>0</v>
      </c>
      <c r="I23" s="52">
        <f>G23*H23</f>
        <v>0</v>
      </c>
      <c r="J23" s="53"/>
    </row>
    <row r="24" spans="1:10" s="9" customFormat="1" ht="20.25" customHeight="1" thickBot="1" x14ac:dyDescent="0.35">
      <c r="A24" s="60"/>
      <c r="B24" s="61"/>
      <c r="C24" s="61"/>
      <c r="D24" s="61"/>
      <c r="E24" s="61"/>
      <c r="F24" s="61"/>
      <c r="G24" s="61"/>
      <c r="H24" s="61"/>
      <c r="I24" s="61"/>
      <c r="J24" s="62"/>
    </row>
    <row r="25" spans="1:10" s="9" customFormat="1" ht="174.75" customHeight="1" thickBot="1" x14ac:dyDescent="0.35">
      <c r="A25" s="54">
        <v>10</v>
      </c>
      <c r="B25" s="55" t="s">
        <v>27</v>
      </c>
      <c r="C25" s="92" t="s">
        <v>43</v>
      </c>
      <c r="D25" s="92"/>
      <c r="E25" s="92"/>
      <c r="F25" s="56" t="s">
        <v>16</v>
      </c>
      <c r="G25" s="56">
        <v>3</v>
      </c>
      <c r="H25" s="51">
        <v>0</v>
      </c>
      <c r="I25" s="52">
        <f>G25*H25</f>
        <v>0</v>
      </c>
      <c r="J25" s="59"/>
    </row>
    <row r="26" spans="1:10" s="9" customFormat="1" ht="19.5" customHeight="1" thickBot="1" x14ac:dyDescent="0.35">
      <c r="A26" s="63"/>
      <c r="B26" s="64"/>
      <c r="C26" s="64"/>
      <c r="D26" s="64"/>
      <c r="E26" s="64"/>
      <c r="F26" s="64"/>
      <c r="G26" s="64"/>
      <c r="H26" s="64"/>
      <c r="I26" s="64"/>
      <c r="J26" s="65"/>
    </row>
    <row r="27" spans="1:10" s="9" customFormat="1" ht="185.25" customHeight="1" thickBot="1" x14ac:dyDescent="0.35">
      <c r="A27" s="54">
        <v>11</v>
      </c>
      <c r="B27" s="55" t="s">
        <v>27</v>
      </c>
      <c r="C27" s="92" t="s">
        <v>46</v>
      </c>
      <c r="D27" s="92"/>
      <c r="E27" s="92"/>
      <c r="F27" s="56" t="s">
        <v>16</v>
      </c>
      <c r="G27" s="56">
        <v>1</v>
      </c>
      <c r="H27" s="57">
        <v>0</v>
      </c>
      <c r="I27" s="58">
        <f>G27*H27</f>
        <v>0</v>
      </c>
      <c r="J27" s="59"/>
    </row>
    <row r="28" spans="1:10" s="9" customFormat="1" ht="20.25" customHeight="1" thickBot="1" x14ac:dyDescent="0.35">
      <c r="A28" s="66"/>
      <c r="B28" s="67"/>
      <c r="C28" s="67"/>
      <c r="D28" s="67"/>
      <c r="E28" s="67"/>
      <c r="F28" s="67"/>
      <c r="G28" s="67"/>
      <c r="H28" s="67"/>
      <c r="I28" s="67"/>
      <c r="J28" s="68"/>
    </row>
    <row r="29" spans="1:10" s="9" customFormat="1" ht="122.25" customHeight="1" thickBot="1" x14ac:dyDescent="0.35">
      <c r="A29" s="54">
        <v>12</v>
      </c>
      <c r="B29" s="55" t="s">
        <v>28</v>
      </c>
      <c r="C29" s="92" t="s">
        <v>29</v>
      </c>
      <c r="D29" s="92"/>
      <c r="E29" s="92"/>
      <c r="F29" s="56" t="s">
        <v>16</v>
      </c>
      <c r="G29" s="56">
        <v>2</v>
      </c>
      <c r="H29" s="57">
        <v>0</v>
      </c>
      <c r="I29" s="58">
        <f>G29*H29</f>
        <v>0</v>
      </c>
      <c r="J29" s="59"/>
    </row>
    <row r="30" spans="1:10" s="9" customFormat="1" ht="19.5" customHeight="1" thickBot="1" x14ac:dyDescent="0.35">
      <c r="A30" s="66"/>
      <c r="B30" s="67"/>
      <c r="C30" s="67"/>
      <c r="D30" s="67"/>
      <c r="E30" s="67"/>
      <c r="F30" s="67"/>
      <c r="G30" s="67"/>
      <c r="H30" s="67"/>
      <c r="I30" s="67"/>
      <c r="J30" s="68"/>
    </row>
    <row r="31" spans="1:10" s="9" customFormat="1" ht="122.25" customHeight="1" thickBot="1" x14ac:dyDescent="0.35">
      <c r="A31" s="54">
        <v>13</v>
      </c>
      <c r="B31" s="55" t="s">
        <v>30</v>
      </c>
      <c r="C31" s="92" t="s">
        <v>31</v>
      </c>
      <c r="D31" s="92"/>
      <c r="E31" s="92"/>
      <c r="F31" s="56" t="s">
        <v>16</v>
      </c>
      <c r="G31" s="56">
        <v>3</v>
      </c>
      <c r="H31" s="57">
        <v>0</v>
      </c>
      <c r="I31" s="58">
        <f>G31*H31</f>
        <v>0</v>
      </c>
      <c r="J31" s="59"/>
    </row>
    <row r="32" spans="1:10" s="9" customFormat="1" ht="19.5" customHeight="1" thickBot="1" x14ac:dyDescent="0.35">
      <c r="A32" s="66"/>
      <c r="B32" s="67"/>
      <c r="C32" s="67"/>
      <c r="D32" s="67"/>
      <c r="E32" s="67"/>
      <c r="F32" s="67"/>
      <c r="G32" s="67"/>
      <c r="H32" s="67"/>
      <c r="I32" s="67"/>
      <c r="J32" s="68"/>
    </row>
    <row r="33" spans="1:15" s="9" customFormat="1" ht="122.25" customHeight="1" thickBot="1" x14ac:dyDescent="0.35">
      <c r="A33" s="54">
        <v>14</v>
      </c>
      <c r="B33" s="55" t="s">
        <v>30</v>
      </c>
      <c r="C33" s="92" t="s">
        <v>32</v>
      </c>
      <c r="D33" s="92"/>
      <c r="E33" s="92"/>
      <c r="F33" s="56" t="s">
        <v>16</v>
      </c>
      <c r="G33" s="56">
        <v>1</v>
      </c>
      <c r="H33" s="57">
        <v>0</v>
      </c>
      <c r="I33" s="58">
        <f>G33*H33</f>
        <v>0</v>
      </c>
      <c r="J33" s="59"/>
    </row>
    <row r="34" spans="1:15" s="9" customFormat="1" ht="20.25" thickBot="1" x14ac:dyDescent="0.35">
      <c r="A34" s="60"/>
      <c r="B34" s="61"/>
      <c r="C34" s="61"/>
      <c r="D34" s="61"/>
      <c r="E34" s="61"/>
      <c r="F34" s="61"/>
      <c r="G34" s="61"/>
      <c r="H34" s="61"/>
      <c r="I34" s="61"/>
      <c r="J34" s="62"/>
    </row>
    <row r="35" spans="1:15" s="9" customFormat="1" ht="20.25" thickBot="1" x14ac:dyDescent="0.35">
      <c r="A35" s="60" t="s">
        <v>10</v>
      </c>
      <c r="B35" s="61"/>
      <c r="C35" s="61"/>
      <c r="D35" s="61"/>
      <c r="E35" s="61"/>
      <c r="F35" s="61"/>
      <c r="G35" s="61"/>
      <c r="H35" s="61"/>
      <c r="I35" s="61"/>
      <c r="J35" s="62"/>
    </row>
    <row r="36" spans="1:15" s="1" customFormat="1" ht="25.15" customHeight="1" x14ac:dyDescent="0.4">
      <c r="A36" s="99" t="s">
        <v>11</v>
      </c>
      <c r="B36" s="100"/>
      <c r="C36" s="100"/>
      <c r="D36" s="100"/>
      <c r="E36" s="100"/>
      <c r="F36" s="100"/>
      <c r="G36" s="100"/>
      <c r="H36" s="101"/>
      <c r="I36" s="33">
        <f>SUM(I6:I34)</f>
        <v>0</v>
      </c>
    </row>
    <row r="37" spans="1:15" s="1" customFormat="1" ht="25.15" customHeight="1" x14ac:dyDescent="0.4">
      <c r="A37" s="93" t="s">
        <v>1</v>
      </c>
      <c r="B37" s="94"/>
      <c r="C37" s="94"/>
      <c r="D37" s="94"/>
      <c r="E37" s="94"/>
      <c r="F37" s="94"/>
      <c r="G37" s="94"/>
      <c r="H37" s="95"/>
      <c r="I37" s="34">
        <f>I36*0.21</f>
        <v>0</v>
      </c>
    </row>
    <row r="38" spans="1:15" s="1" customFormat="1" ht="25.15" customHeight="1" thickBot="1" x14ac:dyDescent="0.45">
      <c r="A38" s="96" t="s">
        <v>0</v>
      </c>
      <c r="B38" s="97"/>
      <c r="C38" s="97"/>
      <c r="D38" s="97"/>
      <c r="E38" s="97"/>
      <c r="F38" s="97"/>
      <c r="G38" s="97"/>
      <c r="H38" s="98"/>
      <c r="I38" s="35">
        <f>I36*1.21</f>
        <v>0</v>
      </c>
    </row>
    <row r="39" spans="1:15" s="20" customFormat="1" ht="19.5" x14ac:dyDescent="0.25">
      <c r="A39" s="13" t="s">
        <v>33</v>
      </c>
      <c r="B39" s="14"/>
      <c r="C39" s="15"/>
      <c r="D39" s="15"/>
      <c r="E39" s="15"/>
      <c r="F39" s="16"/>
      <c r="G39" s="15"/>
      <c r="H39" s="15"/>
      <c r="I39" s="15"/>
      <c r="J39" s="15"/>
      <c r="K39" s="15"/>
      <c r="L39" s="15"/>
      <c r="M39" s="17"/>
      <c r="N39" s="18"/>
      <c r="O39" s="19"/>
    </row>
    <row r="40" spans="1:15" s="20" customFormat="1" ht="19.5" x14ac:dyDescent="0.25">
      <c r="A40" s="13" t="s">
        <v>17</v>
      </c>
      <c r="B40" s="14"/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7"/>
      <c r="N40" s="18"/>
      <c r="O40" s="19"/>
    </row>
    <row r="41" spans="1:15" s="20" customFormat="1" ht="19.5" x14ac:dyDescent="0.25">
      <c r="A41" s="13" t="s">
        <v>3</v>
      </c>
      <c r="B41" s="22"/>
      <c r="C41" s="23"/>
      <c r="D41" s="23"/>
      <c r="E41" s="23"/>
      <c r="F41" s="24"/>
      <c r="G41" s="23"/>
      <c r="H41" s="23"/>
      <c r="I41" s="23"/>
      <c r="J41" s="23"/>
      <c r="K41" s="23"/>
      <c r="L41" s="23"/>
      <c r="M41" s="25"/>
      <c r="N41" s="26"/>
      <c r="O41" s="21"/>
    </row>
    <row r="42" spans="1:15" s="20" customFormat="1" ht="19.5" x14ac:dyDescent="0.25">
      <c r="A42" s="13" t="s">
        <v>2</v>
      </c>
      <c r="B42" s="22"/>
      <c r="C42" s="23"/>
      <c r="D42" s="23"/>
      <c r="E42" s="23"/>
      <c r="F42" s="24"/>
      <c r="G42" s="23"/>
      <c r="H42" s="23"/>
      <c r="I42" s="23"/>
      <c r="J42" s="23"/>
      <c r="K42" s="23"/>
      <c r="L42" s="23"/>
      <c r="M42" s="25"/>
      <c r="N42" s="26"/>
      <c r="O42" s="27"/>
    </row>
    <row r="43" spans="1:15" s="9" customFormat="1" ht="19.5" x14ac:dyDescent="0.3">
      <c r="A43" s="13" t="s">
        <v>5</v>
      </c>
      <c r="B43" s="28"/>
      <c r="C43" s="28"/>
      <c r="D43" s="28"/>
      <c r="E43" s="28"/>
      <c r="F43" s="29"/>
      <c r="G43" s="28"/>
      <c r="H43" s="28"/>
      <c r="I43" s="28"/>
      <c r="J43" s="28"/>
      <c r="K43" s="28"/>
      <c r="L43" s="28"/>
      <c r="M43" s="30"/>
      <c r="N43" s="31"/>
      <c r="O43" s="32"/>
    </row>
    <row r="44" spans="1:15" s="9" customFormat="1" ht="19.5" x14ac:dyDescent="0.3"/>
  </sheetData>
  <mergeCells count="37">
    <mergeCell ref="A37:H37"/>
    <mergeCell ref="A38:H38"/>
    <mergeCell ref="A35:J35"/>
    <mergeCell ref="A36:H36"/>
    <mergeCell ref="A10:J10"/>
    <mergeCell ref="C11:E11"/>
    <mergeCell ref="A12:J12"/>
    <mergeCell ref="C13:E13"/>
    <mergeCell ref="A16:J16"/>
    <mergeCell ref="C15:E15"/>
    <mergeCell ref="A14:J14"/>
    <mergeCell ref="C17:E17"/>
    <mergeCell ref="C21:E21"/>
    <mergeCell ref="C29:E29"/>
    <mergeCell ref="C31:E31"/>
    <mergeCell ref="C33:E33"/>
    <mergeCell ref="A2:E2"/>
    <mergeCell ref="A3:E3"/>
    <mergeCell ref="A20:J20"/>
    <mergeCell ref="A34:J34"/>
    <mergeCell ref="C19:E19"/>
    <mergeCell ref="A18:J18"/>
    <mergeCell ref="C9:E9"/>
    <mergeCell ref="C5:E5"/>
    <mergeCell ref="C6:E6"/>
    <mergeCell ref="A8:J8"/>
    <mergeCell ref="C7:E7"/>
    <mergeCell ref="A6:A7"/>
    <mergeCell ref="C23:E23"/>
    <mergeCell ref="A22:J22"/>
    <mergeCell ref="C25:E25"/>
    <mergeCell ref="C27:E27"/>
    <mergeCell ref="A24:J24"/>
    <mergeCell ref="A26:J26"/>
    <mergeCell ref="A28:J28"/>
    <mergeCell ref="A30:J30"/>
    <mergeCell ref="A32:J32"/>
  </mergeCells>
  <pageMargins left="0.7" right="0.7" top="0.78740157499999996" bottom="0.78740157499999996" header="0.3" footer="0.3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FYZIKA</vt:lpstr>
      <vt:lpstr>FYZIKA!Oblast_tisku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Pavel Kubínek</cp:lastModifiedBy>
  <cp:lastPrinted>2023-07-12T08:46:41Z</cp:lastPrinted>
  <dcterms:created xsi:type="dcterms:W3CDTF">2017-08-16T12:31:35Z</dcterms:created>
  <dcterms:modified xsi:type="dcterms:W3CDTF">2023-07-13T11:42:53Z</dcterms:modified>
</cp:coreProperties>
</file>